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2020" windowHeight="110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<sst xmlns="http://schemas.openxmlformats.org/spreadsheetml/2006/main" count="25" uniqueCount="20">
  <si>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請輸入黃色框</t>
  </si>
  <si>
    <t>生日</t>
  </si>
  <si>
    <t>年</t>
  </si>
  <si>
    <t>月</t>
  </si>
  <si>
    <t>初任教師前當兵外加年資</t>
  </si>
  <si>
    <t>初任</t>
  </si>
  <si>
    <t>(退休年制)</t>
  </si>
  <si>
    <t>退休年齡規定</t>
  </si>
  <si>
    <t>民國</t>
  </si>
  <si>
    <t>年紀</t>
  </si>
  <si>
    <t>年資</t>
  </si>
  <si>
    <t>基數</t>
  </si>
  <si>
    <t>年齡符合退休規定?</t>
  </si>
  <si>
    <t>基數符合退休條件?</t>
  </si>
  <si>
    <t>說明:</t>
  </si>
  <si>
    <r>
      <t>1.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</rPr>
      <t>黃色框請填入自己的服務資料。</t>
    </r>
  </si>
  <si>
    <r>
      <t>3.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細明體"/>
        <family val="3"/>
      </rPr>
      <t>初任教師前當兵外加年資是指,男老師當兵2年後才當老師,故年資應外加。</t>
    </r>
  </si>
  <si>
    <r>
      <t xml:space="preserve">2. </t>
    </r>
    <r>
      <rPr>
        <sz val="10"/>
        <color indexed="8"/>
        <rFont val="細明體"/>
        <family val="3"/>
      </rPr>
      <t>退休年齡規定目前(105年)為50歲, 依林萬億的說法, 自112年起至117年止每年增加1歲至60歲, 亦即113年退休年齡為56歲、114年為57歲…以此類推。(參考資料:http://news.ltn.com.tw/news/focus/paper/1065456)</t>
    </r>
  </si>
  <si>
    <r>
      <t xml:space="preserve">4. </t>
    </r>
    <r>
      <rPr>
        <sz val="10"/>
        <color indexed="8"/>
        <rFont val="細明體"/>
        <family val="3"/>
      </rPr>
      <t>公式假設初任教師後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細明體"/>
        <family val="3"/>
      </rPr>
      <t>便服務到退休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細明體"/>
        <family val="3"/>
      </rPr>
      <t>不考慮中途留職停薪等情形。留職停薪者，可用延後任教時間方式處理</t>
    </r>
  </si>
  <si>
    <r>
      <rPr>
        <sz val="10"/>
        <rFont val="細明體"/>
        <family val="3"/>
      </rPr>
      <t>能不能月退退休</t>
    </r>
    <r>
      <rPr>
        <sz val="10"/>
        <rFont val="Arial"/>
        <family val="2"/>
      </rPr>
      <t>?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</si>
</sst>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0"/>
      <color rgb="FF000000"/>
      <name val="Arial"/>
      <family val="2"/>
    </font>
    <font>
      <sz val="12"/>
      <color indexed="8"/>
      <name val="新細明體"/>
      <family val="1"/>
    </font>
    <font>
      <b/>
      <sz val="12"/>
      <color indexed="12"/>
      <name val="新細明體"/>
      <family val="1"/>
    </font>
    <font>
      <sz val="9"/>
      <color indexed="8"/>
      <name val="新細明體"/>
      <family val="1"/>
    </font>
    <font>
      <sz val="10"/>
      <name val="Arial"/>
      <family val="2"/>
    </font>
    <font>
      <sz val="12"/>
      <name val="Arial"/>
      <family val="2"/>
    </font>
    <font>
      <sz val="9"/>
      <name val="細明體"/>
      <family val="3"/>
    </font>
    <font>
      <b/>
      <sz val="12"/>
      <color indexed="8"/>
      <name val="新細明體"/>
      <family val="1"/>
    </font>
    <font>
      <b/>
      <sz val="12"/>
      <name val="Arial"/>
      <family val="2"/>
    </font>
    <font>
      <sz val="10"/>
      <color indexed="8"/>
      <name val="細明體"/>
      <family val="3"/>
    </font>
    <font>
      <sz val="10"/>
      <color indexed="8"/>
      <name val="Arial"/>
      <family val="2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0" fillId="0" borderId="0" applyFont="0" applyFill="0" applyBorder="0" applyAlignment="0" applyProtection="0"/>
    <xf numFmtId="0" fontId="32" fillId="22" borderId="2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3" fillId="0" borderId="3" applyNumberFormat="0" applyFill="0" applyAlignment="0" applyProtection="0"/>
    <xf numFmtId="0" fontId="1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7" fillId="35" borderId="10" xfId="0" applyFont="1" applyFill="1" applyBorder="1" applyAlignment="1">
      <alignment horizontal="right"/>
    </xf>
    <xf numFmtId="0" fontId="8" fillId="36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="74" zoomScaleNormal="74" zoomScalePageLayoutView="0" workbookViewId="0" topLeftCell="A1">
      <selection activeCell="I8" sqref="I8"/>
    </sheetView>
  </sheetViews>
  <sheetFormatPr defaultColWidth="14.421875" defaultRowHeight="15.75" customHeight="1"/>
  <cols>
    <col min="1" max="1" width="16.8515625" style="0" customWidth="1"/>
    <col min="2" max="2" width="5.421875" style="0" customWidth="1"/>
    <col min="3" max="21" width="4.8515625" style="0" customWidth="1"/>
    <col min="22" max="38" width="5.421875" style="0" bestFit="1" customWidth="1"/>
    <col min="39" max="53" width="5.421875" style="0" customWidth="1"/>
  </cols>
  <sheetData>
    <row r="1" spans="1:18" ht="16.5">
      <c r="A1" s="1" t="s">
        <v>0</v>
      </c>
      <c r="B1" s="2" t="s">
        <v>1</v>
      </c>
      <c r="C1" s="12">
        <v>56</v>
      </c>
      <c r="D1" s="2" t="s">
        <v>2</v>
      </c>
      <c r="E1" s="12">
        <v>11</v>
      </c>
      <c r="F1" s="2" t="s">
        <v>3</v>
      </c>
      <c r="G1" s="3"/>
      <c r="H1" s="4" t="s">
        <v>4</v>
      </c>
      <c r="I1" s="2"/>
      <c r="J1" s="3"/>
      <c r="K1" s="2"/>
      <c r="L1" s="13">
        <v>2</v>
      </c>
      <c r="M1" s="5" t="s">
        <v>2</v>
      </c>
      <c r="N1" s="14">
        <v>0</v>
      </c>
      <c r="O1" s="5" t="s">
        <v>3</v>
      </c>
      <c r="P1" s="5"/>
      <c r="R1" s="5"/>
    </row>
    <row r="2" spans="1:14" ht="16.5">
      <c r="A2" s="3"/>
      <c r="B2" s="2" t="s">
        <v>5</v>
      </c>
      <c r="C2" s="12">
        <v>85</v>
      </c>
      <c r="D2" s="2" t="s">
        <v>2</v>
      </c>
      <c r="E2" s="12">
        <v>8</v>
      </c>
      <c r="F2" s="2" t="s">
        <v>3</v>
      </c>
      <c r="G2" s="3"/>
      <c r="H2" s="3"/>
      <c r="I2" s="3"/>
      <c r="J2" s="3"/>
      <c r="K2" s="3"/>
      <c r="L2" s="3"/>
      <c r="M2" s="3"/>
      <c r="N2" s="3"/>
    </row>
    <row r="3" spans="1:53" ht="16.5">
      <c r="A3" s="6" t="s">
        <v>6</v>
      </c>
      <c r="B3" s="15">
        <v>75</v>
      </c>
      <c r="C3" s="15">
        <v>75</v>
      </c>
      <c r="D3" s="15">
        <v>75</v>
      </c>
      <c r="E3" s="15">
        <v>75</v>
      </c>
      <c r="F3" s="15">
        <v>76</v>
      </c>
      <c r="G3" s="15">
        <v>76</v>
      </c>
      <c r="H3" s="15">
        <v>77</v>
      </c>
      <c r="I3" s="15">
        <v>77</v>
      </c>
      <c r="J3" s="15">
        <v>78</v>
      </c>
      <c r="K3" s="15">
        <v>78</v>
      </c>
      <c r="L3" s="15">
        <v>79</v>
      </c>
      <c r="M3" s="15">
        <v>79</v>
      </c>
      <c r="N3" s="15">
        <v>80</v>
      </c>
      <c r="O3" s="15">
        <v>80</v>
      </c>
      <c r="P3" s="15">
        <v>81</v>
      </c>
      <c r="Q3" s="15">
        <v>81</v>
      </c>
      <c r="R3" s="15">
        <v>82</v>
      </c>
      <c r="S3" s="15">
        <v>82</v>
      </c>
      <c r="T3" s="15">
        <v>83</v>
      </c>
      <c r="U3" s="15">
        <v>83</v>
      </c>
      <c r="V3" s="15">
        <v>84</v>
      </c>
      <c r="W3" s="15">
        <v>84</v>
      </c>
      <c r="X3" s="15">
        <v>85</v>
      </c>
      <c r="Y3" s="15">
        <v>85</v>
      </c>
      <c r="Z3" s="15">
        <v>86</v>
      </c>
      <c r="AA3" s="15">
        <v>86</v>
      </c>
      <c r="AB3" s="15">
        <v>87</v>
      </c>
      <c r="AC3" s="15">
        <v>87</v>
      </c>
      <c r="AD3" s="15">
        <v>88</v>
      </c>
      <c r="AE3" s="15">
        <v>88</v>
      </c>
      <c r="AF3" s="15">
        <v>89</v>
      </c>
      <c r="AG3" s="15">
        <v>89</v>
      </c>
      <c r="AH3" s="15">
        <v>90</v>
      </c>
      <c r="AI3" s="15">
        <v>90</v>
      </c>
      <c r="AJ3" s="15">
        <v>90</v>
      </c>
      <c r="AK3" s="15">
        <v>90</v>
      </c>
      <c r="AL3" s="15">
        <v>90</v>
      </c>
      <c r="AM3" s="15">
        <v>90</v>
      </c>
      <c r="AN3" s="15">
        <v>90</v>
      </c>
      <c r="AO3" s="15">
        <v>90</v>
      </c>
      <c r="AP3" s="15">
        <v>90</v>
      </c>
      <c r="AQ3" s="15">
        <v>90</v>
      </c>
      <c r="AR3" s="15">
        <v>90</v>
      </c>
      <c r="AS3" s="15">
        <v>90</v>
      </c>
      <c r="AT3" s="15">
        <v>90</v>
      </c>
      <c r="AU3" s="15">
        <v>90</v>
      </c>
      <c r="AV3" s="15">
        <v>90</v>
      </c>
      <c r="AW3" s="15">
        <v>90</v>
      </c>
      <c r="AX3" s="15">
        <v>90</v>
      </c>
      <c r="AY3" s="15">
        <v>90</v>
      </c>
      <c r="AZ3" s="15">
        <v>90</v>
      </c>
      <c r="BA3" s="15">
        <v>90</v>
      </c>
    </row>
    <row r="4" spans="1:53" ht="16.5">
      <c r="A4" s="6" t="s">
        <v>7</v>
      </c>
      <c r="B4" s="16">
        <v>50</v>
      </c>
      <c r="C4" s="16">
        <v>50</v>
      </c>
      <c r="D4" s="16">
        <v>50</v>
      </c>
      <c r="E4" s="16">
        <v>50</v>
      </c>
      <c r="F4" s="16">
        <v>50</v>
      </c>
      <c r="G4" s="16">
        <v>50</v>
      </c>
      <c r="H4" s="16">
        <v>50</v>
      </c>
      <c r="I4" s="16">
        <v>50</v>
      </c>
      <c r="J4" s="16">
        <v>50</v>
      </c>
      <c r="K4" s="16">
        <v>50</v>
      </c>
      <c r="L4" s="16">
        <v>50</v>
      </c>
      <c r="M4" s="16">
        <v>50</v>
      </c>
      <c r="N4" s="16">
        <v>50</v>
      </c>
      <c r="O4" s="16">
        <v>50</v>
      </c>
      <c r="P4" s="16">
        <v>50</v>
      </c>
      <c r="Q4" s="16">
        <v>50</v>
      </c>
      <c r="R4" s="16">
        <v>50</v>
      </c>
      <c r="S4" s="16">
        <v>50</v>
      </c>
      <c r="T4" s="16">
        <v>50</v>
      </c>
      <c r="U4" s="16">
        <v>50</v>
      </c>
      <c r="V4" s="16">
        <v>50</v>
      </c>
      <c r="W4" s="16">
        <v>50</v>
      </c>
      <c r="X4" s="17">
        <v>55</v>
      </c>
      <c r="Y4" s="17">
        <v>55</v>
      </c>
      <c r="Z4" s="17">
        <v>55</v>
      </c>
      <c r="AA4" s="17">
        <v>55</v>
      </c>
      <c r="AB4" s="17">
        <v>55</v>
      </c>
      <c r="AC4" s="17">
        <v>55</v>
      </c>
      <c r="AD4" s="17">
        <v>55</v>
      </c>
      <c r="AE4" s="17">
        <v>55</v>
      </c>
      <c r="AF4" s="17">
        <v>55</v>
      </c>
      <c r="AG4" s="17">
        <v>55</v>
      </c>
      <c r="AH4" s="17">
        <v>55</v>
      </c>
      <c r="AI4" s="17">
        <v>55</v>
      </c>
      <c r="AJ4" s="17">
        <v>55</v>
      </c>
      <c r="AK4" s="17">
        <v>55</v>
      </c>
      <c r="AL4" s="17">
        <v>55</v>
      </c>
      <c r="AM4" s="17">
        <v>55</v>
      </c>
      <c r="AN4" s="17">
        <v>60</v>
      </c>
      <c r="AO4" s="17">
        <v>60</v>
      </c>
      <c r="AP4" s="17">
        <v>60</v>
      </c>
      <c r="AQ4" s="17">
        <v>60</v>
      </c>
      <c r="AR4" s="17">
        <v>60</v>
      </c>
      <c r="AS4" s="17">
        <v>60</v>
      </c>
      <c r="AT4" s="17">
        <v>60</v>
      </c>
      <c r="AU4" s="17">
        <v>60</v>
      </c>
      <c r="AV4" s="17">
        <v>60</v>
      </c>
      <c r="AW4" s="17">
        <v>60</v>
      </c>
      <c r="AX4" s="17">
        <v>60</v>
      </c>
      <c r="AY4" s="17">
        <v>60</v>
      </c>
      <c r="AZ4" s="17">
        <v>60</v>
      </c>
      <c r="BA4" s="17">
        <v>60</v>
      </c>
    </row>
    <row r="5" spans="1:53" ht="16.5">
      <c r="A5" s="2" t="s">
        <v>8</v>
      </c>
      <c r="B5" s="18">
        <v>105</v>
      </c>
      <c r="C5" s="19">
        <v>105</v>
      </c>
      <c r="D5" s="19">
        <v>106</v>
      </c>
      <c r="E5" s="19">
        <v>106</v>
      </c>
      <c r="F5" s="19">
        <v>107</v>
      </c>
      <c r="G5" s="19">
        <v>107</v>
      </c>
      <c r="H5" s="19">
        <v>108</v>
      </c>
      <c r="I5" s="19">
        <v>108</v>
      </c>
      <c r="J5" s="19">
        <v>109</v>
      </c>
      <c r="K5" s="19">
        <v>109</v>
      </c>
      <c r="L5" s="19">
        <v>110</v>
      </c>
      <c r="M5" s="19">
        <v>110</v>
      </c>
      <c r="N5" s="19">
        <v>111</v>
      </c>
      <c r="O5" s="19">
        <v>111</v>
      </c>
      <c r="P5" s="19">
        <v>112</v>
      </c>
      <c r="Q5" s="19">
        <v>112</v>
      </c>
      <c r="R5" s="19">
        <v>113</v>
      </c>
      <c r="S5" s="18">
        <v>113</v>
      </c>
      <c r="T5" s="19">
        <v>114</v>
      </c>
      <c r="U5" s="19">
        <v>114</v>
      </c>
      <c r="V5" s="19">
        <v>115</v>
      </c>
      <c r="W5" s="19">
        <v>115</v>
      </c>
      <c r="X5" s="19">
        <v>116</v>
      </c>
      <c r="Y5" s="19">
        <v>116</v>
      </c>
      <c r="Z5" s="19">
        <v>117</v>
      </c>
      <c r="AA5" s="19">
        <v>117</v>
      </c>
      <c r="AB5" s="19">
        <v>118</v>
      </c>
      <c r="AC5" s="19">
        <v>118</v>
      </c>
      <c r="AD5" s="19">
        <v>119</v>
      </c>
      <c r="AE5" s="19">
        <v>119</v>
      </c>
      <c r="AF5" s="19">
        <v>120</v>
      </c>
      <c r="AG5" s="19">
        <v>120</v>
      </c>
      <c r="AH5" s="19">
        <v>121</v>
      </c>
      <c r="AI5" s="19">
        <v>121</v>
      </c>
      <c r="AJ5" s="19">
        <v>122</v>
      </c>
      <c r="AK5" s="19">
        <v>122</v>
      </c>
      <c r="AL5" s="19">
        <v>123</v>
      </c>
      <c r="AM5" s="19">
        <v>123</v>
      </c>
      <c r="AN5" s="19">
        <v>124</v>
      </c>
      <c r="AO5" s="19">
        <v>124</v>
      </c>
      <c r="AP5" s="19">
        <v>125</v>
      </c>
      <c r="AQ5" s="19">
        <v>125</v>
      </c>
      <c r="AR5" s="19">
        <v>126</v>
      </c>
      <c r="AS5" s="19">
        <v>126</v>
      </c>
      <c r="AT5" s="19">
        <v>127</v>
      </c>
      <c r="AU5" s="19">
        <v>127</v>
      </c>
      <c r="AV5" s="19">
        <v>128</v>
      </c>
      <c r="AW5" s="19">
        <v>128</v>
      </c>
      <c r="AX5" s="19">
        <v>129</v>
      </c>
      <c r="AY5" s="19">
        <v>129</v>
      </c>
      <c r="AZ5" s="19">
        <v>130</v>
      </c>
      <c r="BA5" s="19">
        <v>130</v>
      </c>
    </row>
    <row r="6" spans="1:53" ht="16.5">
      <c r="A6" s="2" t="s">
        <v>3</v>
      </c>
      <c r="B6" s="19">
        <v>2</v>
      </c>
      <c r="C6" s="19">
        <v>8</v>
      </c>
      <c r="D6" s="19">
        <v>2</v>
      </c>
      <c r="E6" s="19">
        <v>8</v>
      </c>
      <c r="F6" s="19">
        <v>2</v>
      </c>
      <c r="G6" s="19">
        <v>8</v>
      </c>
      <c r="H6" s="19">
        <v>2</v>
      </c>
      <c r="I6" s="19">
        <v>8</v>
      </c>
      <c r="J6" s="19">
        <v>2</v>
      </c>
      <c r="K6" s="19">
        <v>8</v>
      </c>
      <c r="L6" s="19">
        <v>2</v>
      </c>
      <c r="M6" s="19">
        <v>8</v>
      </c>
      <c r="N6" s="19">
        <v>2</v>
      </c>
      <c r="O6" s="19">
        <v>8</v>
      </c>
      <c r="P6" s="19">
        <v>2</v>
      </c>
      <c r="Q6" s="19">
        <v>8</v>
      </c>
      <c r="R6" s="19">
        <v>2</v>
      </c>
      <c r="S6" s="18">
        <v>8</v>
      </c>
      <c r="T6" s="19">
        <v>2</v>
      </c>
      <c r="U6" s="19">
        <v>8</v>
      </c>
      <c r="V6" s="19">
        <v>2</v>
      </c>
      <c r="W6" s="19">
        <v>8</v>
      </c>
      <c r="X6" s="19">
        <v>2</v>
      </c>
      <c r="Y6" s="19">
        <v>8</v>
      </c>
      <c r="Z6" s="19">
        <v>2</v>
      </c>
      <c r="AA6" s="19">
        <v>8</v>
      </c>
      <c r="AB6" s="19">
        <v>2</v>
      </c>
      <c r="AC6" s="19">
        <v>8</v>
      </c>
      <c r="AD6" s="19">
        <v>2</v>
      </c>
      <c r="AE6" s="19">
        <v>8</v>
      </c>
      <c r="AF6" s="19">
        <v>2</v>
      </c>
      <c r="AG6" s="19">
        <v>8</v>
      </c>
      <c r="AH6" s="19">
        <v>2</v>
      </c>
      <c r="AI6" s="19">
        <v>8</v>
      </c>
      <c r="AJ6" s="19">
        <v>2</v>
      </c>
      <c r="AK6" s="19">
        <v>8</v>
      </c>
      <c r="AL6" s="19">
        <v>2</v>
      </c>
      <c r="AM6" s="19">
        <v>8</v>
      </c>
      <c r="AN6" s="19">
        <v>2</v>
      </c>
      <c r="AO6" s="19">
        <v>8</v>
      </c>
      <c r="AP6" s="19">
        <v>2</v>
      </c>
      <c r="AQ6" s="19">
        <v>8</v>
      </c>
      <c r="AR6" s="19">
        <v>2</v>
      </c>
      <c r="AS6" s="19">
        <v>8</v>
      </c>
      <c r="AT6" s="19">
        <v>2</v>
      </c>
      <c r="AU6" s="19">
        <v>8</v>
      </c>
      <c r="AV6" s="19">
        <v>2</v>
      </c>
      <c r="AW6" s="19">
        <v>8</v>
      </c>
      <c r="AX6" s="19">
        <v>2</v>
      </c>
      <c r="AY6" s="19">
        <v>8</v>
      </c>
      <c r="AZ6" s="19">
        <v>2</v>
      </c>
      <c r="BA6" s="19">
        <v>8</v>
      </c>
    </row>
    <row r="7" spans="1:53" ht="16.5">
      <c r="A7" s="2" t="s">
        <v>9</v>
      </c>
      <c r="B7" s="20">
        <f aca="true" t="shared" si="0" ref="B7:AM7">B5-$C$1+IF(((B6-$E$1)&lt;=0),-1,0)</f>
        <v>48</v>
      </c>
      <c r="C7" s="20">
        <f t="shared" si="0"/>
        <v>48</v>
      </c>
      <c r="D7" s="20">
        <f t="shared" si="0"/>
        <v>49</v>
      </c>
      <c r="E7" s="20">
        <f t="shared" si="0"/>
        <v>49</v>
      </c>
      <c r="F7" s="20">
        <f t="shared" si="0"/>
        <v>50</v>
      </c>
      <c r="G7" s="20">
        <f t="shared" si="0"/>
        <v>50</v>
      </c>
      <c r="H7" s="20">
        <f t="shared" si="0"/>
        <v>51</v>
      </c>
      <c r="I7" s="20">
        <f t="shared" si="0"/>
        <v>51</v>
      </c>
      <c r="J7" s="20">
        <f t="shared" si="0"/>
        <v>52</v>
      </c>
      <c r="K7" s="20">
        <f t="shared" si="0"/>
        <v>52</v>
      </c>
      <c r="L7" s="20">
        <f t="shared" si="0"/>
        <v>53</v>
      </c>
      <c r="M7" s="20">
        <f t="shared" si="0"/>
        <v>53</v>
      </c>
      <c r="N7" s="20">
        <f t="shared" si="0"/>
        <v>54</v>
      </c>
      <c r="O7" s="20">
        <f t="shared" si="0"/>
        <v>54</v>
      </c>
      <c r="P7" s="20">
        <f t="shared" si="0"/>
        <v>55</v>
      </c>
      <c r="Q7" s="20">
        <f t="shared" si="0"/>
        <v>55</v>
      </c>
      <c r="R7" s="20">
        <f t="shared" si="0"/>
        <v>56</v>
      </c>
      <c r="S7" s="23">
        <f t="shared" si="0"/>
        <v>56</v>
      </c>
      <c r="T7" s="20">
        <f t="shared" si="0"/>
        <v>57</v>
      </c>
      <c r="U7" s="20">
        <f t="shared" si="0"/>
        <v>57</v>
      </c>
      <c r="V7" s="20">
        <f t="shared" si="0"/>
        <v>58</v>
      </c>
      <c r="W7" s="20">
        <f t="shared" si="0"/>
        <v>58</v>
      </c>
      <c r="X7" s="20">
        <f t="shared" si="0"/>
        <v>59</v>
      </c>
      <c r="Y7" s="20">
        <f t="shared" si="0"/>
        <v>59</v>
      </c>
      <c r="Z7" s="20">
        <f t="shared" si="0"/>
        <v>60</v>
      </c>
      <c r="AA7" s="20">
        <f t="shared" si="0"/>
        <v>60</v>
      </c>
      <c r="AB7" s="20">
        <f t="shared" si="0"/>
        <v>61</v>
      </c>
      <c r="AC7" s="20">
        <f t="shared" si="0"/>
        <v>61</v>
      </c>
      <c r="AD7" s="20">
        <f t="shared" si="0"/>
        <v>62</v>
      </c>
      <c r="AE7" s="20">
        <f t="shared" si="0"/>
        <v>62</v>
      </c>
      <c r="AF7" s="20">
        <f t="shared" si="0"/>
        <v>63</v>
      </c>
      <c r="AG7" s="20">
        <f t="shared" si="0"/>
        <v>63</v>
      </c>
      <c r="AH7" s="20">
        <f t="shared" si="0"/>
        <v>64</v>
      </c>
      <c r="AI7" s="20">
        <f t="shared" si="0"/>
        <v>64</v>
      </c>
      <c r="AJ7" s="20">
        <f t="shared" si="0"/>
        <v>65</v>
      </c>
      <c r="AK7" s="20">
        <f t="shared" si="0"/>
        <v>65</v>
      </c>
      <c r="AL7" s="20">
        <f t="shared" si="0"/>
        <v>66</v>
      </c>
      <c r="AM7" s="20">
        <f t="shared" si="0"/>
        <v>66</v>
      </c>
      <c r="AN7" s="20">
        <f>AN5-$C$1+IF(((AN6-$E$1)&lt;=0),-1,0)</f>
        <v>67</v>
      </c>
      <c r="AO7" s="20">
        <f>AO5-$C$1+IF(((AO6-$E$1)&lt;=0),-1,0)</f>
        <v>67</v>
      </c>
      <c r="AP7" s="20">
        <f>AP5-$C$1+IF(((AP6-$E$1)&lt;=0),-1,0)</f>
        <v>68</v>
      </c>
      <c r="AQ7" s="20">
        <f>AQ5-$C$1+IF(((AQ6-$E$1)&lt;=0),-1,0)</f>
        <v>68</v>
      </c>
      <c r="AR7" s="20">
        <f aca="true" t="shared" si="1" ref="AR7:BA7">AR5-$C$1+IF(((AR6-$E$1)&lt;=0),-1,0)</f>
        <v>69</v>
      </c>
      <c r="AS7" s="20">
        <f t="shared" si="1"/>
        <v>69</v>
      </c>
      <c r="AT7" s="20">
        <f t="shared" si="1"/>
        <v>70</v>
      </c>
      <c r="AU7" s="20">
        <f t="shared" si="1"/>
        <v>70</v>
      </c>
      <c r="AV7" s="20">
        <f t="shared" si="1"/>
        <v>71</v>
      </c>
      <c r="AW7" s="20">
        <f t="shared" si="1"/>
        <v>71</v>
      </c>
      <c r="AX7" s="20">
        <f t="shared" si="1"/>
        <v>72</v>
      </c>
      <c r="AY7" s="20">
        <f t="shared" si="1"/>
        <v>72</v>
      </c>
      <c r="AZ7" s="20">
        <f t="shared" si="1"/>
        <v>73</v>
      </c>
      <c r="BA7" s="20">
        <f t="shared" si="1"/>
        <v>73</v>
      </c>
    </row>
    <row r="8" spans="1:53" ht="16.5">
      <c r="A8" s="2" t="s">
        <v>10</v>
      </c>
      <c r="B8" s="20">
        <f aca="true" t="shared" si="2" ref="B8:AM8">B5-$C$2+$L$1+IF(((B6+$N$1-$E$2)&lt;0),-1,0)</f>
        <v>21</v>
      </c>
      <c r="C8" s="20">
        <f t="shared" si="2"/>
        <v>22</v>
      </c>
      <c r="D8" s="20">
        <f t="shared" si="2"/>
        <v>22</v>
      </c>
      <c r="E8" s="20">
        <f t="shared" si="2"/>
        <v>23</v>
      </c>
      <c r="F8" s="20">
        <f t="shared" si="2"/>
        <v>23</v>
      </c>
      <c r="G8" s="20">
        <f t="shared" si="2"/>
        <v>24</v>
      </c>
      <c r="H8" s="20">
        <f t="shared" si="2"/>
        <v>24</v>
      </c>
      <c r="I8" s="20">
        <f t="shared" si="2"/>
        <v>25</v>
      </c>
      <c r="J8" s="20">
        <f t="shared" si="2"/>
        <v>25</v>
      </c>
      <c r="K8" s="20">
        <f t="shared" si="2"/>
        <v>26</v>
      </c>
      <c r="L8" s="20">
        <f t="shared" si="2"/>
        <v>26</v>
      </c>
      <c r="M8" s="20">
        <f t="shared" si="2"/>
        <v>27</v>
      </c>
      <c r="N8" s="20">
        <f t="shared" si="2"/>
        <v>27</v>
      </c>
      <c r="O8" s="20">
        <f t="shared" si="2"/>
        <v>28</v>
      </c>
      <c r="P8" s="20">
        <f t="shared" si="2"/>
        <v>28</v>
      </c>
      <c r="Q8" s="20">
        <f t="shared" si="2"/>
        <v>29</v>
      </c>
      <c r="R8" s="20">
        <f t="shared" si="2"/>
        <v>29</v>
      </c>
      <c r="S8" s="23">
        <f t="shared" si="2"/>
        <v>30</v>
      </c>
      <c r="T8" s="20">
        <f t="shared" si="2"/>
        <v>30</v>
      </c>
      <c r="U8" s="20">
        <f t="shared" si="2"/>
        <v>31</v>
      </c>
      <c r="V8" s="20">
        <f t="shared" si="2"/>
        <v>31</v>
      </c>
      <c r="W8" s="20">
        <f t="shared" si="2"/>
        <v>32</v>
      </c>
      <c r="X8" s="20">
        <f t="shared" si="2"/>
        <v>32</v>
      </c>
      <c r="Y8" s="20">
        <f t="shared" si="2"/>
        <v>33</v>
      </c>
      <c r="Z8" s="20">
        <f t="shared" si="2"/>
        <v>33</v>
      </c>
      <c r="AA8" s="20">
        <f t="shared" si="2"/>
        <v>34</v>
      </c>
      <c r="AB8" s="20">
        <f t="shared" si="2"/>
        <v>34</v>
      </c>
      <c r="AC8" s="20">
        <f t="shared" si="2"/>
        <v>35</v>
      </c>
      <c r="AD8" s="20">
        <f t="shared" si="2"/>
        <v>35</v>
      </c>
      <c r="AE8" s="20">
        <f t="shared" si="2"/>
        <v>36</v>
      </c>
      <c r="AF8" s="20">
        <f t="shared" si="2"/>
        <v>36</v>
      </c>
      <c r="AG8" s="20">
        <f t="shared" si="2"/>
        <v>37</v>
      </c>
      <c r="AH8" s="20">
        <f t="shared" si="2"/>
        <v>37</v>
      </c>
      <c r="AI8" s="20">
        <f t="shared" si="2"/>
        <v>38</v>
      </c>
      <c r="AJ8" s="20">
        <f t="shared" si="2"/>
        <v>38</v>
      </c>
      <c r="AK8" s="20">
        <f t="shared" si="2"/>
        <v>39</v>
      </c>
      <c r="AL8" s="20">
        <f t="shared" si="2"/>
        <v>39</v>
      </c>
      <c r="AM8" s="20">
        <f t="shared" si="2"/>
        <v>40</v>
      </c>
      <c r="AN8" s="20">
        <f>AN5-$C$2+$L$1+IF(((AN6+$N$1-$E$2)&lt;0),-1,0)</f>
        <v>40</v>
      </c>
      <c r="AO8" s="20">
        <f>AO5-$C$2+$L$1+IF(((AO6+$N$1-$E$2)&lt;0),-1,0)</f>
        <v>41</v>
      </c>
      <c r="AP8" s="20">
        <f>AP5-$C$2+$L$1+IF(((AP6+$N$1-$E$2)&lt;0),-1,0)</f>
        <v>41</v>
      </c>
      <c r="AQ8" s="20">
        <f>AQ5-$C$2+$L$1+IF(((AQ6+$N$1-$E$2)&lt;0),-1,0)</f>
        <v>42</v>
      </c>
      <c r="AR8" s="20">
        <f aca="true" t="shared" si="3" ref="AR8:BA8">AR5-$C$2+$L$1+IF(((AR6+$N$1-$E$2)&lt;0),-1,0)</f>
        <v>42</v>
      </c>
      <c r="AS8" s="20">
        <f t="shared" si="3"/>
        <v>43</v>
      </c>
      <c r="AT8" s="20">
        <f t="shared" si="3"/>
        <v>43</v>
      </c>
      <c r="AU8" s="20">
        <f t="shared" si="3"/>
        <v>44</v>
      </c>
      <c r="AV8" s="20">
        <f t="shared" si="3"/>
        <v>44</v>
      </c>
      <c r="AW8" s="20">
        <f t="shared" si="3"/>
        <v>45</v>
      </c>
      <c r="AX8" s="20">
        <f t="shared" si="3"/>
        <v>45</v>
      </c>
      <c r="AY8" s="20">
        <f t="shared" si="3"/>
        <v>46</v>
      </c>
      <c r="AZ8" s="20">
        <f t="shared" si="3"/>
        <v>46</v>
      </c>
      <c r="BA8" s="20">
        <f t="shared" si="3"/>
        <v>47</v>
      </c>
    </row>
    <row r="9" spans="1:53" ht="16.5">
      <c r="A9" s="2" t="s">
        <v>11</v>
      </c>
      <c r="B9" s="20">
        <f aca="true" t="shared" si="4" ref="B9:AM9">SUM(B7:B8)</f>
        <v>69</v>
      </c>
      <c r="C9" s="20">
        <f t="shared" si="4"/>
        <v>70</v>
      </c>
      <c r="D9" s="20">
        <f t="shared" si="4"/>
        <v>71</v>
      </c>
      <c r="E9" s="20">
        <f t="shared" si="4"/>
        <v>72</v>
      </c>
      <c r="F9" s="20">
        <f t="shared" si="4"/>
        <v>73</v>
      </c>
      <c r="G9" s="20">
        <f t="shared" si="4"/>
        <v>74</v>
      </c>
      <c r="H9" s="20">
        <f t="shared" si="4"/>
        <v>75</v>
      </c>
      <c r="I9" s="20">
        <f t="shared" si="4"/>
        <v>76</v>
      </c>
      <c r="J9" s="20">
        <f t="shared" si="4"/>
        <v>77</v>
      </c>
      <c r="K9" s="20">
        <f t="shared" si="4"/>
        <v>78</v>
      </c>
      <c r="L9" s="20">
        <f t="shared" si="4"/>
        <v>79</v>
      </c>
      <c r="M9" s="20">
        <f t="shared" si="4"/>
        <v>80</v>
      </c>
      <c r="N9" s="20">
        <f t="shared" si="4"/>
        <v>81</v>
      </c>
      <c r="O9" s="20">
        <f t="shared" si="4"/>
        <v>82</v>
      </c>
      <c r="P9" s="20">
        <f t="shared" si="4"/>
        <v>83</v>
      </c>
      <c r="Q9" s="20">
        <f t="shared" si="4"/>
        <v>84</v>
      </c>
      <c r="R9" s="20">
        <f t="shared" si="4"/>
        <v>85</v>
      </c>
      <c r="S9" s="23">
        <f t="shared" si="4"/>
        <v>86</v>
      </c>
      <c r="T9" s="20">
        <f t="shared" si="4"/>
        <v>87</v>
      </c>
      <c r="U9" s="20">
        <f t="shared" si="4"/>
        <v>88</v>
      </c>
      <c r="V9" s="20">
        <f t="shared" si="4"/>
        <v>89</v>
      </c>
      <c r="W9" s="20">
        <f t="shared" si="4"/>
        <v>90</v>
      </c>
      <c r="X9" s="20">
        <f t="shared" si="4"/>
        <v>91</v>
      </c>
      <c r="Y9" s="20">
        <f t="shared" si="4"/>
        <v>92</v>
      </c>
      <c r="Z9" s="20">
        <f t="shared" si="4"/>
        <v>93</v>
      </c>
      <c r="AA9" s="20">
        <f t="shared" si="4"/>
        <v>94</v>
      </c>
      <c r="AB9" s="20">
        <f t="shared" si="4"/>
        <v>95</v>
      </c>
      <c r="AC9" s="20">
        <f t="shared" si="4"/>
        <v>96</v>
      </c>
      <c r="AD9" s="20">
        <f t="shared" si="4"/>
        <v>97</v>
      </c>
      <c r="AE9" s="20">
        <f t="shared" si="4"/>
        <v>98</v>
      </c>
      <c r="AF9" s="20">
        <f t="shared" si="4"/>
        <v>99</v>
      </c>
      <c r="AG9" s="20">
        <f t="shared" si="4"/>
        <v>100</v>
      </c>
      <c r="AH9" s="20">
        <f t="shared" si="4"/>
        <v>101</v>
      </c>
      <c r="AI9" s="20">
        <f t="shared" si="4"/>
        <v>102</v>
      </c>
      <c r="AJ9" s="20">
        <f t="shared" si="4"/>
        <v>103</v>
      </c>
      <c r="AK9" s="20">
        <f t="shared" si="4"/>
        <v>104</v>
      </c>
      <c r="AL9" s="20">
        <f t="shared" si="4"/>
        <v>105</v>
      </c>
      <c r="AM9" s="20">
        <f t="shared" si="4"/>
        <v>106</v>
      </c>
      <c r="AN9" s="20">
        <f>SUM(AN7:AN8)</f>
        <v>107</v>
      </c>
      <c r="AO9" s="20">
        <f>SUM(AO7:AO8)</f>
        <v>108</v>
      </c>
      <c r="AP9" s="20">
        <f>SUM(AP7:AP8)</f>
        <v>109</v>
      </c>
      <c r="AQ9" s="20">
        <f>SUM(AQ7:AQ8)</f>
        <v>110</v>
      </c>
      <c r="AR9" s="20">
        <f aca="true" t="shared" si="5" ref="AR9:BA9">SUM(AR7:AR8)</f>
        <v>111</v>
      </c>
      <c r="AS9" s="20">
        <f t="shared" si="5"/>
        <v>112</v>
      </c>
      <c r="AT9" s="20">
        <f t="shared" si="5"/>
        <v>113</v>
      </c>
      <c r="AU9" s="20">
        <f t="shared" si="5"/>
        <v>114</v>
      </c>
      <c r="AV9" s="20">
        <f t="shared" si="5"/>
        <v>115</v>
      </c>
      <c r="AW9" s="20">
        <f t="shared" si="5"/>
        <v>116</v>
      </c>
      <c r="AX9" s="20">
        <f t="shared" si="5"/>
        <v>117</v>
      </c>
      <c r="AY9" s="20">
        <f t="shared" si="5"/>
        <v>118</v>
      </c>
      <c r="AZ9" s="20">
        <f t="shared" si="5"/>
        <v>119</v>
      </c>
      <c r="BA9" s="20">
        <f t="shared" si="5"/>
        <v>120</v>
      </c>
    </row>
    <row r="10" spans="1:53" ht="15.75" customHeight="1">
      <c r="A10" s="5" t="s">
        <v>12</v>
      </c>
      <c r="B10" s="9" t="str">
        <f aca="true" t="shared" si="6" ref="B10:AM10">IF((B7&gt;=B4),"是","否")</f>
        <v>否</v>
      </c>
      <c r="C10" s="9" t="str">
        <f t="shared" si="6"/>
        <v>否</v>
      </c>
      <c r="D10" s="9" t="str">
        <f t="shared" si="6"/>
        <v>否</v>
      </c>
      <c r="E10" s="9" t="str">
        <f t="shared" si="6"/>
        <v>否</v>
      </c>
      <c r="F10" s="9" t="str">
        <f t="shared" si="6"/>
        <v>是</v>
      </c>
      <c r="G10" s="9" t="str">
        <f t="shared" si="6"/>
        <v>是</v>
      </c>
      <c r="H10" s="9" t="str">
        <f t="shared" si="6"/>
        <v>是</v>
      </c>
      <c r="I10" s="9" t="str">
        <f t="shared" si="6"/>
        <v>是</v>
      </c>
      <c r="J10" s="9" t="str">
        <f t="shared" si="6"/>
        <v>是</v>
      </c>
      <c r="K10" s="9" t="str">
        <f t="shared" si="6"/>
        <v>是</v>
      </c>
      <c r="L10" s="9" t="str">
        <f t="shared" si="6"/>
        <v>是</v>
      </c>
      <c r="M10" s="9" t="str">
        <f t="shared" si="6"/>
        <v>是</v>
      </c>
      <c r="N10" s="9" t="str">
        <f t="shared" si="6"/>
        <v>是</v>
      </c>
      <c r="O10" s="9" t="str">
        <f t="shared" si="6"/>
        <v>是</v>
      </c>
      <c r="P10" s="9" t="str">
        <f t="shared" si="6"/>
        <v>是</v>
      </c>
      <c r="Q10" s="9" t="str">
        <f t="shared" si="6"/>
        <v>是</v>
      </c>
      <c r="R10" s="9" t="str">
        <f t="shared" si="6"/>
        <v>是</v>
      </c>
      <c r="S10" s="24" t="str">
        <f t="shared" si="6"/>
        <v>是</v>
      </c>
      <c r="T10" s="9" t="str">
        <f t="shared" si="6"/>
        <v>是</v>
      </c>
      <c r="U10" s="9" t="str">
        <f t="shared" si="6"/>
        <v>是</v>
      </c>
      <c r="V10" s="9" t="str">
        <f t="shared" si="6"/>
        <v>是</v>
      </c>
      <c r="W10" s="9" t="str">
        <f t="shared" si="6"/>
        <v>是</v>
      </c>
      <c r="X10" s="9" t="str">
        <f t="shared" si="6"/>
        <v>是</v>
      </c>
      <c r="Y10" s="9" t="str">
        <f t="shared" si="6"/>
        <v>是</v>
      </c>
      <c r="Z10" s="9" t="str">
        <f t="shared" si="6"/>
        <v>是</v>
      </c>
      <c r="AA10" s="9" t="str">
        <f t="shared" si="6"/>
        <v>是</v>
      </c>
      <c r="AB10" s="9" t="str">
        <f t="shared" si="6"/>
        <v>是</v>
      </c>
      <c r="AC10" s="9" t="str">
        <f t="shared" si="6"/>
        <v>是</v>
      </c>
      <c r="AD10" s="9" t="str">
        <f t="shared" si="6"/>
        <v>是</v>
      </c>
      <c r="AE10" s="9" t="str">
        <f t="shared" si="6"/>
        <v>是</v>
      </c>
      <c r="AF10" s="9" t="str">
        <f t="shared" si="6"/>
        <v>是</v>
      </c>
      <c r="AG10" s="9" t="str">
        <f t="shared" si="6"/>
        <v>是</v>
      </c>
      <c r="AH10" s="9" t="str">
        <f t="shared" si="6"/>
        <v>是</v>
      </c>
      <c r="AI10" s="9" t="str">
        <f t="shared" si="6"/>
        <v>是</v>
      </c>
      <c r="AJ10" s="9" t="str">
        <f t="shared" si="6"/>
        <v>是</v>
      </c>
      <c r="AK10" s="9" t="str">
        <f t="shared" si="6"/>
        <v>是</v>
      </c>
      <c r="AL10" s="9" t="str">
        <f t="shared" si="6"/>
        <v>是</v>
      </c>
      <c r="AM10" s="9" t="str">
        <f t="shared" si="6"/>
        <v>是</v>
      </c>
      <c r="AN10" s="9" t="str">
        <f>IF((AN7&gt;=AN4),"是","否")</f>
        <v>是</v>
      </c>
      <c r="AO10" s="9" t="str">
        <f>IF((AO7&gt;=AO4),"是","否")</f>
        <v>是</v>
      </c>
      <c r="AP10" s="9" t="str">
        <f>IF((AP7&gt;=AP4),"是","否")</f>
        <v>是</v>
      </c>
      <c r="AQ10" s="9" t="str">
        <f>IF((AQ7&gt;=AQ4),"是","否")</f>
        <v>是</v>
      </c>
      <c r="AR10" s="9" t="str">
        <f aca="true" t="shared" si="7" ref="AR10:BA10">IF((AR7&gt;=AR4),"是","否")</f>
        <v>是</v>
      </c>
      <c r="AS10" s="9" t="str">
        <f t="shared" si="7"/>
        <v>是</v>
      </c>
      <c r="AT10" s="9" t="str">
        <f t="shared" si="7"/>
        <v>是</v>
      </c>
      <c r="AU10" s="9" t="str">
        <f t="shared" si="7"/>
        <v>是</v>
      </c>
      <c r="AV10" s="9" t="str">
        <f t="shared" si="7"/>
        <v>是</v>
      </c>
      <c r="AW10" s="9" t="str">
        <f t="shared" si="7"/>
        <v>是</v>
      </c>
      <c r="AX10" s="9" t="str">
        <f t="shared" si="7"/>
        <v>是</v>
      </c>
      <c r="AY10" s="9" t="str">
        <f t="shared" si="7"/>
        <v>是</v>
      </c>
      <c r="AZ10" s="9" t="str">
        <f t="shared" si="7"/>
        <v>是</v>
      </c>
      <c r="BA10" s="9" t="str">
        <f t="shared" si="7"/>
        <v>是</v>
      </c>
    </row>
    <row r="11" spans="1:53" ht="15.75" customHeight="1">
      <c r="A11" s="5" t="s">
        <v>13</v>
      </c>
      <c r="B11" s="10" t="str">
        <f aca="true" t="shared" si="8" ref="B11:AM11">IF((B9&gt;=B3),"是","否")</f>
        <v>否</v>
      </c>
      <c r="C11" s="10" t="str">
        <f t="shared" si="8"/>
        <v>否</v>
      </c>
      <c r="D11" s="10" t="str">
        <f t="shared" si="8"/>
        <v>否</v>
      </c>
      <c r="E11" s="10" t="str">
        <f t="shared" si="8"/>
        <v>否</v>
      </c>
      <c r="F11" s="10" t="str">
        <f t="shared" si="8"/>
        <v>否</v>
      </c>
      <c r="G11" s="10" t="str">
        <f t="shared" si="8"/>
        <v>否</v>
      </c>
      <c r="H11" s="10" t="str">
        <f t="shared" si="8"/>
        <v>否</v>
      </c>
      <c r="I11" s="10" t="str">
        <f t="shared" si="8"/>
        <v>否</v>
      </c>
      <c r="J11" s="10" t="str">
        <f t="shared" si="8"/>
        <v>否</v>
      </c>
      <c r="K11" s="10" t="str">
        <f t="shared" si="8"/>
        <v>是</v>
      </c>
      <c r="L11" s="10" t="str">
        <f t="shared" si="8"/>
        <v>是</v>
      </c>
      <c r="M11" s="10" t="str">
        <f t="shared" si="8"/>
        <v>是</v>
      </c>
      <c r="N11" s="10" t="str">
        <f t="shared" si="8"/>
        <v>是</v>
      </c>
      <c r="O11" s="10" t="str">
        <f t="shared" si="8"/>
        <v>是</v>
      </c>
      <c r="P11" s="10" t="str">
        <f t="shared" si="8"/>
        <v>是</v>
      </c>
      <c r="Q11" s="10" t="str">
        <f t="shared" si="8"/>
        <v>是</v>
      </c>
      <c r="R11" s="10" t="str">
        <f t="shared" si="8"/>
        <v>是</v>
      </c>
      <c r="S11" s="25" t="str">
        <f t="shared" si="8"/>
        <v>是</v>
      </c>
      <c r="T11" s="10" t="str">
        <f t="shared" si="8"/>
        <v>是</v>
      </c>
      <c r="U11" s="10" t="str">
        <f t="shared" si="8"/>
        <v>是</v>
      </c>
      <c r="V11" s="10" t="str">
        <f t="shared" si="8"/>
        <v>是</v>
      </c>
      <c r="W11" s="10" t="str">
        <f t="shared" si="8"/>
        <v>是</v>
      </c>
      <c r="X11" s="10" t="str">
        <f t="shared" si="8"/>
        <v>是</v>
      </c>
      <c r="Y11" s="10" t="str">
        <f t="shared" si="8"/>
        <v>是</v>
      </c>
      <c r="Z11" s="10" t="str">
        <f t="shared" si="8"/>
        <v>是</v>
      </c>
      <c r="AA11" s="10" t="str">
        <f t="shared" si="8"/>
        <v>是</v>
      </c>
      <c r="AB11" s="10" t="str">
        <f t="shared" si="8"/>
        <v>是</v>
      </c>
      <c r="AC11" s="10" t="str">
        <f t="shared" si="8"/>
        <v>是</v>
      </c>
      <c r="AD11" s="10" t="str">
        <f t="shared" si="8"/>
        <v>是</v>
      </c>
      <c r="AE11" s="10" t="str">
        <f t="shared" si="8"/>
        <v>是</v>
      </c>
      <c r="AF11" s="10" t="str">
        <f t="shared" si="8"/>
        <v>是</v>
      </c>
      <c r="AG11" s="10" t="str">
        <f t="shared" si="8"/>
        <v>是</v>
      </c>
      <c r="AH11" s="10" t="str">
        <f t="shared" si="8"/>
        <v>是</v>
      </c>
      <c r="AI11" s="10" t="str">
        <f t="shared" si="8"/>
        <v>是</v>
      </c>
      <c r="AJ11" s="10" t="str">
        <f t="shared" si="8"/>
        <v>是</v>
      </c>
      <c r="AK11" s="10" t="str">
        <f t="shared" si="8"/>
        <v>是</v>
      </c>
      <c r="AL11" s="10" t="str">
        <f t="shared" si="8"/>
        <v>是</v>
      </c>
      <c r="AM11" s="10" t="str">
        <f t="shared" si="8"/>
        <v>是</v>
      </c>
      <c r="AN11" s="10" t="str">
        <f>IF((AN9&gt;=AN3),"是","否")</f>
        <v>是</v>
      </c>
      <c r="AO11" s="10" t="str">
        <f>IF((AO9&gt;=AO3),"是","否")</f>
        <v>是</v>
      </c>
      <c r="AP11" s="10" t="str">
        <f>IF((AP9&gt;=AP3),"是","否")</f>
        <v>是</v>
      </c>
      <c r="AQ11" s="10" t="str">
        <f>IF((AQ9&gt;=AQ3),"是","否")</f>
        <v>是</v>
      </c>
      <c r="AR11" s="10" t="str">
        <f aca="true" t="shared" si="9" ref="AR11:BA11">IF((AR9&gt;=AR3),"是","否")</f>
        <v>是</v>
      </c>
      <c r="AS11" s="10" t="str">
        <f t="shared" si="9"/>
        <v>是</v>
      </c>
      <c r="AT11" s="10" t="str">
        <f t="shared" si="9"/>
        <v>是</v>
      </c>
      <c r="AU11" s="10" t="str">
        <f t="shared" si="9"/>
        <v>是</v>
      </c>
      <c r="AV11" s="10" t="str">
        <f t="shared" si="9"/>
        <v>是</v>
      </c>
      <c r="AW11" s="10" t="str">
        <f t="shared" si="9"/>
        <v>是</v>
      </c>
      <c r="AX11" s="10" t="str">
        <f t="shared" si="9"/>
        <v>是</v>
      </c>
      <c r="AY11" s="10" t="str">
        <f t="shared" si="9"/>
        <v>是</v>
      </c>
      <c r="AZ11" s="10" t="str">
        <f t="shared" si="9"/>
        <v>是</v>
      </c>
      <c r="BA11" s="10" t="str">
        <f t="shared" si="9"/>
        <v>是</v>
      </c>
    </row>
    <row r="12" spans="1:53" ht="15.75" customHeight="1">
      <c r="A12" s="8" t="s">
        <v>19</v>
      </c>
      <c r="B12" s="11" t="str">
        <f aca="true" t="shared" si="10" ref="B12:AM12">IF(AND((B7&gt;=B4),(B9&gt;=B3)),"是","否")</f>
        <v>否</v>
      </c>
      <c r="C12" s="11" t="str">
        <f t="shared" si="10"/>
        <v>否</v>
      </c>
      <c r="D12" s="11" t="str">
        <f t="shared" si="10"/>
        <v>否</v>
      </c>
      <c r="E12" s="11" t="str">
        <f t="shared" si="10"/>
        <v>否</v>
      </c>
      <c r="F12" s="11" t="str">
        <f t="shared" si="10"/>
        <v>否</v>
      </c>
      <c r="G12" s="11" t="str">
        <f t="shared" si="10"/>
        <v>否</v>
      </c>
      <c r="H12" s="11" t="str">
        <f t="shared" si="10"/>
        <v>否</v>
      </c>
      <c r="I12" s="11" t="str">
        <f t="shared" si="10"/>
        <v>否</v>
      </c>
      <c r="J12" s="11" t="str">
        <f t="shared" si="10"/>
        <v>否</v>
      </c>
      <c r="K12" s="11" t="str">
        <f t="shared" si="10"/>
        <v>是</v>
      </c>
      <c r="L12" s="11" t="str">
        <f t="shared" si="10"/>
        <v>是</v>
      </c>
      <c r="M12" s="11" t="str">
        <f t="shared" si="10"/>
        <v>是</v>
      </c>
      <c r="N12" s="11" t="str">
        <f t="shared" si="10"/>
        <v>是</v>
      </c>
      <c r="O12" s="11" t="str">
        <f t="shared" si="10"/>
        <v>是</v>
      </c>
      <c r="P12" s="11" t="str">
        <f t="shared" si="10"/>
        <v>是</v>
      </c>
      <c r="Q12" s="11" t="str">
        <f t="shared" si="10"/>
        <v>是</v>
      </c>
      <c r="R12" s="11" t="str">
        <f t="shared" si="10"/>
        <v>是</v>
      </c>
      <c r="S12" s="11" t="str">
        <f t="shared" si="10"/>
        <v>是</v>
      </c>
      <c r="T12" s="11" t="str">
        <f t="shared" si="10"/>
        <v>是</v>
      </c>
      <c r="U12" s="11" t="str">
        <f t="shared" si="10"/>
        <v>是</v>
      </c>
      <c r="V12" s="11" t="str">
        <f t="shared" si="10"/>
        <v>是</v>
      </c>
      <c r="W12" s="11" t="str">
        <f t="shared" si="10"/>
        <v>是</v>
      </c>
      <c r="X12" s="11" t="str">
        <f t="shared" si="10"/>
        <v>是</v>
      </c>
      <c r="Y12" s="11" t="str">
        <f t="shared" si="10"/>
        <v>是</v>
      </c>
      <c r="Z12" s="11" t="str">
        <f t="shared" si="10"/>
        <v>是</v>
      </c>
      <c r="AA12" s="11" t="str">
        <f t="shared" si="10"/>
        <v>是</v>
      </c>
      <c r="AB12" s="11" t="str">
        <f t="shared" si="10"/>
        <v>是</v>
      </c>
      <c r="AC12" s="11" t="str">
        <f t="shared" si="10"/>
        <v>是</v>
      </c>
      <c r="AD12" s="11" t="str">
        <f t="shared" si="10"/>
        <v>是</v>
      </c>
      <c r="AE12" s="11" t="str">
        <f t="shared" si="10"/>
        <v>是</v>
      </c>
      <c r="AF12" s="11" t="str">
        <f t="shared" si="10"/>
        <v>是</v>
      </c>
      <c r="AG12" s="11" t="str">
        <f t="shared" si="10"/>
        <v>是</v>
      </c>
      <c r="AH12" s="11" t="str">
        <f t="shared" si="10"/>
        <v>是</v>
      </c>
      <c r="AI12" s="11" t="str">
        <f t="shared" si="10"/>
        <v>是</v>
      </c>
      <c r="AJ12" s="11" t="str">
        <f t="shared" si="10"/>
        <v>是</v>
      </c>
      <c r="AK12" s="11" t="str">
        <f t="shared" si="10"/>
        <v>是</v>
      </c>
      <c r="AL12" s="11" t="str">
        <f t="shared" si="10"/>
        <v>是</v>
      </c>
      <c r="AM12" s="11" t="str">
        <f t="shared" si="10"/>
        <v>是</v>
      </c>
      <c r="AN12" s="11" t="str">
        <f>IF(AND((AN7&gt;=AN4),(AN9&gt;=AN3)),"是","否")</f>
        <v>是</v>
      </c>
      <c r="AO12" s="11" t="str">
        <f>IF(AND((AO7&gt;=AO4),(AO9&gt;=AO3)),"是","否")</f>
        <v>是</v>
      </c>
      <c r="AP12" s="11" t="str">
        <f>IF(AND((AP7&gt;=AP4),(AP9&gt;=AP3)),"是","否")</f>
        <v>是</v>
      </c>
      <c r="AQ12" s="11" t="str">
        <f>IF(AND((AQ7&gt;=AQ4),(AQ9&gt;=AQ3)),"是","否")</f>
        <v>是</v>
      </c>
      <c r="AR12" s="11" t="str">
        <f aca="true" t="shared" si="11" ref="AR12:BA12">IF(AND((AR7&gt;=AR4),(AR9&gt;=AR3)),"是","否")</f>
        <v>是</v>
      </c>
      <c r="AS12" s="11" t="str">
        <f t="shared" si="11"/>
        <v>是</v>
      </c>
      <c r="AT12" s="11" t="str">
        <f t="shared" si="11"/>
        <v>是</v>
      </c>
      <c r="AU12" s="11" t="str">
        <f t="shared" si="11"/>
        <v>是</v>
      </c>
      <c r="AV12" s="11" t="str">
        <f t="shared" si="11"/>
        <v>是</v>
      </c>
      <c r="AW12" s="11" t="str">
        <f t="shared" si="11"/>
        <v>是</v>
      </c>
      <c r="AX12" s="11" t="str">
        <f t="shared" si="11"/>
        <v>是</v>
      </c>
      <c r="AY12" s="11" t="str">
        <f t="shared" si="11"/>
        <v>是</v>
      </c>
      <c r="AZ12" s="11" t="str">
        <f t="shared" si="11"/>
        <v>是</v>
      </c>
      <c r="BA12" s="11" t="str">
        <f t="shared" si="11"/>
        <v>是</v>
      </c>
    </row>
    <row r="14" spans="1:21" ht="16.5">
      <c r="A14" s="22" t="s">
        <v>14</v>
      </c>
      <c r="B14" s="21" t="s">
        <v>15</v>
      </c>
      <c r="J14" s="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ht="16.5">
      <c r="B15" s="21" t="s">
        <v>17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ht="15.75" customHeight="1">
      <c r="B16" s="21" t="s">
        <v>16</v>
      </c>
    </row>
    <row r="17" ht="15.75" customHeight="1">
      <c r="B17" s="21" t="s">
        <v>18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alubas chang</dc:creator>
  <cp:keywords/>
  <dc:description/>
  <cp:lastModifiedBy>james</cp:lastModifiedBy>
  <dcterms:created xsi:type="dcterms:W3CDTF">2016-12-26T04:07:54Z</dcterms:created>
  <dcterms:modified xsi:type="dcterms:W3CDTF">2017-06-29T01:19:21Z</dcterms:modified>
  <cp:category/>
  <cp:version/>
  <cp:contentType/>
  <cp:contentStatus/>
</cp:coreProperties>
</file>